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00" windowHeight="17030"/>
  </bookViews>
  <sheets>
    <sheet name="Sheet1" sheetId="1" r:id="rId1"/>
  </sheets>
  <definedNames>
    <definedName name="_xlnm.Print_Area" localSheetId="0">Sheet1!$A$1:$F$46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<sst xmlns="http://schemas.openxmlformats.org/spreadsheetml/2006/main" count="105" uniqueCount="68">
  <si>
    <t>ПРЕДМЕР УСЛУГА НА РЕВИЗИЈИ ТРАФО СТАНИЦА У КОШУТЊАКУ КНЕЗА ВИШЕСЛАВА 88 БЕОГРАД</t>
  </si>
  <si>
    <t>РЕВИЗИЈА И РЕМОНТ ТС 10/0,4 kV, 5 x 1000 + 1 x 630 kVA; РЕГ.БР. V-1270, ПЦ РТС У КОШУТЊАКУ, КНЕЗА ВИШЕСЛАВА БР. 88</t>
  </si>
  <si>
    <t>Р.Бр.</t>
  </si>
  <si>
    <t>Опис ставке</t>
  </si>
  <si>
    <t>Јед. мере</t>
  </si>
  <si>
    <t>Количина</t>
  </si>
  <si>
    <t>Јед. цена
(РСД)</t>
  </si>
  <si>
    <t>Укупно без ПДВ-а
(РСД)</t>
  </si>
  <si>
    <t>1.1.</t>
  </si>
  <si>
    <t>Визуелни преглед и чишћење ВН блока са провером рада растављача прорадом ударне игле на тафо пољима:</t>
  </si>
  <si>
    <t>- трансформаторска ћелија</t>
  </si>
  <si>
    <t>ком.</t>
  </si>
  <si>
    <t>- мерна ћелија</t>
  </si>
  <si>
    <t>- спојна ћелија</t>
  </si>
  <si>
    <t>- одводна ћелија</t>
  </si>
  <si>
    <t>- празна ћелија</t>
  </si>
  <si>
    <t>1.2.</t>
  </si>
  <si>
    <t>Спољни ремонт трансформатора снаге 1000 kVA ремонт и провера деловања бухолц релеа и контактног термометра, испитивање и регулација деловања заштите, мерење отпора изолованости намотаја, контрола заптивености трансформатора, контрола исправности изолатора и њихово чишћење, провера стања доводних и одводних водова, контрола свих параметара за исправно функционисање, испитивање функционалности опеме, подмазивање свих контактних места прекидача и растављача, провера нивоа уља и по потреби доливање трансформаторског уља.</t>
  </si>
  <si>
    <t>1.3.</t>
  </si>
  <si>
    <t>Спољни ремонт трансформатора снаге 630 kVA ремонт и провера деловања бухолц релеа и контактног термометра, испитивање и регулација деловања заштите, мерење отпора изолованости намотаја, контрола заптивености трансформатора, контрола исправности изолатора и њихово чишћење, провера стања доводних и одводних водова, контрола свих параметара за исправно функционисање, испитивање функционалности опеме, подмазивање свих контактних места прекидача и растављача, провера нивоа уља и по потреби доливање трансформаторског уља.</t>
  </si>
  <si>
    <t>1.4.</t>
  </si>
  <si>
    <t>Преглед 10 kV уљних кабловских глава и контролисање нивоа уља у њима.</t>
  </si>
  <si>
    <t>1.5.</t>
  </si>
  <si>
    <t>Преглед НН табле са провером спојева на контактима и провера блокаде на прекидачима у доводним и спојним пољима као и провера веза на изводима.</t>
  </si>
  <si>
    <t>- доводно поље</t>
  </si>
  <si>
    <t>- поље компезације</t>
  </si>
  <si>
    <t>- помоћно напајање</t>
  </si>
  <si>
    <t>- мерна група</t>
  </si>
  <si>
    <t>- разводно поље</t>
  </si>
  <si>
    <t>1.6.</t>
  </si>
  <si>
    <t>Преглед и испитивање компензације реактивне енергије, мерење фактора снаге и регулација исте у циљу погонске сигурности.</t>
  </si>
  <si>
    <t>1.7.</t>
  </si>
  <si>
    <t>Мерење отпора уземљења и издавање атеста.</t>
  </si>
  <si>
    <t>пауш.</t>
  </si>
  <si>
    <t>1.8.</t>
  </si>
  <si>
    <t>Мерење отпора изолације намотаја.</t>
  </si>
  <si>
    <t>1.9.</t>
  </si>
  <si>
    <t>Узимање узорка уља, провера дијалектричне пробојности и издавање атеста.</t>
  </si>
  <si>
    <t>1.10.</t>
  </si>
  <si>
    <t>Издавање извештаја о извршеној ревизији трансформаторске станице.</t>
  </si>
  <si>
    <t>1.11.</t>
  </si>
  <si>
    <t>Трошкови ЕДБ-а око искључења и манипулације по рачуну.</t>
  </si>
  <si>
    <t>РЕВИЗИЈА И РЕМОНТ ТС 10/0,4 kV, 2 x 1000; РЕГ.БР. V-1447, ПГП РТС У КОШУТЊАКУ, КНЕЗА ВИШЕСЛАВА БР. 88</t>
  </si>
  <si>
    <t>2.1.</t>
  </si>
  <si>
    <t>Ремонт једне ћелије 10 kV комплет са уграђеном опремом. Укупно за рад и материјал.</t>
  </si>
  <si>
    <t>2.2.</t>
  </si>
  <si>
    <t>2.3.</t>
  </si>
  <si>
    <t>Ремонт кабловских глава 10 kV. Укупно за рад и материјал.</t>
  </si>
  <si>
    <t>2.4.</t>
  </si>
  <si>
    <t>Ремонт нисконапонске разводне табле са заменом дотрајалих елемената на разводној табли, без испоруке материјала.</t>
  </si>
  <si>
    <t>- трафо поље</t>
  </si>
  <si>
    <t>- изводно поље</t>
  </si>
  <si>
    <t>- спојно поље</t>
  </si>
  <si>
    <t>2.5.</t>
  </si>
  <si>
    <t>2.6.</t>
  </si>
  <si>
    <t>Преглед НН прекидача и контрола деловања заштите. Прекидачи имају магнетно-термичке окидаче (ком-3) и напонски окидач (ком-1)</t>
  </si>
  <si>
    <t>2.7.</t>
  </si>
  <si>
    <t>Мерење прелазног отпора уземљивача радног, заштитног и здруженог уземљења са провером спојева и веза на видној инсталацији уземљења.</t>
  </si>
  <si>
    <t>2.8.</t>
  </si>
  <si>
    <t>Преглед и испитивање поља компензације реактивне енергије.</t>
  </si>
  <si>
    <t>2.9.</t>
  </si>
  <si>
    <t>2.10.</t>
  </si>
  <si>
    <t>2.11.</t>
  </si>
  <si>
    <t>2.12.</t>
  </si>
  <si>
    <t>УКУПНА ВРЕДНОСТ у РСД без ПДВ-а:</t>
  </si>
  <si>
    <t>ПДВ:</t>
  </si>
  <si>
    <t>УКУПНО са ПДВ-ом:</t>
  </si>
  <si>
    <t>Реализација посла преко Уговора
Плаћање по приспећу Извештаја о ревизији трафо станица и Извештаја о испитивању диелектричне чврстоће трансформаторског уља
Потребни кадровски капацитет: минимум 1 Одговорни извођач радова електро струке са лиценцом 450 и минимум 5 радника електро струке
Рок за извођење услуге: 30 дана од дана увођења Извођача у посао
Уколико има сечења брусилицом, варења или варничења у објекту, Извођач мора ангажовати лице са лиценцом за гашење пожара!
Гаранција на услуге 2 године
Понуђач је дужан да:
1) ревизију трафо станице обави у времену и добу дана које одговара Наручиоцу
2) искључење трафо станице изврши у складу са процедуром, а у сагласности са Електродистрибуцијом Београд и Наручиоцем
3) извршена услуга буде одговарајућег квалитета, те да се придржава свих закона, техничких и других прописа и других екстерних и интерних аката Наручиоца; 
4) именује одговорно лице за извршење услуге и о томе писмено обавести Наручиоца; 
5) достави писани списак возила и свих запослених који ће извршавати предметну услугу, и који испуњавају све прописане услове за обављање исте; 
6) поступа по примедбама овлашћеног лица Наручиоца, без додатних трошкова; 
7) по извршеној ревизији, за све прегледе, анализе и испитивања изради и преда Наручиоцу Извештаје са закључцима, коментарима и препорукама, у писаном и електронском облику. 
Лице за контакт испред РТС-а: Слободан Аврамовић 060/561-2171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</si>
</sst>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;"/>
  </numFmts>
  <fonts count="24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name val="Times New Roman"/>
      <family val="1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vertical="center" wrapText="1" readingOrder="1"/>
    </xf>
    <xf numFmtId="4" fontId="1" fillId="0" borderId="1" xfId="0" applyNumberFormat="1" applyFont="1" applyBorder="1" applyAlignment="1">
      <alignment horizontal="center" vertical="center" wrapText="1" readingOrder="1"/>
    </xf>
    <xf numFmtId="178" fontId="1" fillId="0" borderId="1" xfId="0" applyNumberFormat="1" applyFont="1" applyBorder="1" applyAlignment="1">
      <alignment horizontal="center" vertical="center" wrapText="1" readingOrder="1"/>
    </xf>
    <xf numFmtId="178" fontId="1" fillId="0" borderId="0" xfId="0" applyNumberFormat="1" applyFont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1"/>
    </xf>
    <xf numFmtId="178" fontId="3" fillId="0" borderId="1" xfId="0" applyNumberFormat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vertical="center" wrapText="1" readingOrder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view="pageBreakPreview" zoomScaleNormal="100" workbookViewId="0">
      <selection activeCell="B51" sqref="B51"/>
    </sheetView>
  </sheetViews>
  <sheetFormatPr defaultColWidth="8.72727272727273" defaultRowHeight="14" outlineLevelCol="6"/>
  <cols>
    <col min="1" max="1" width="5.72727272727273" style="1" customWidth="1"/>
    <col min="2" max="2" width="62" style="1" customWidth="1"/>
    <col min="3" max="3" width="9.27272727272727" style="1" customWidth="1"/>
    <col min="4" max="4" width="10.5454545454545" style="1" customWidth="1"/>
    <col min="5" max="5" width="15.8181818181818" style="1" customWidth="1"/>
    <col min="6" max="6" width="17.3636363636364" style="1" customWidth="1"/>
    <col min="7" max="7" width="10.6363636363636" style="1"/>
    <col min="8" max="16384" width="8.72727272727273" style="1"/>
  </cols>
  <sheetData>
    <row r="1" ht="41" customHeight="1" spans="1:6">
      <c r="A1" s="2" t="s">
        <v>0</v>
      </c>
      <c r="B1" s="3"/>
      <c r="C1" s="3"/>
      <c r="D1" s="3"/>
      <c r="E1" s="3"/>
      <c r="F1" s="3"/>
    </row>
    <row r="2" ht="43" customHeight="1" spans="1:6">
      <c r="A2" s="3">
        <v>1</v>
      </c>
      <c r="B2" s="4" t="s">
        <v>1</v>
      </c>
      <c r="C2" s="5"/>
      <c r="D2" s="6"/>
      <c r="E2" s="7"/>
      <c r="F2" s="8"/>
    </row>
    <row r="3" ht="28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43" customHeight="1" spans="1:6">
      <c r="A4" s="9" t="s">
        <v>8</v>
      </c>
      <c r="B4" s="10" t="s">
        <v>9</v>
      </c>
      <c r="C4" s="11"/>
      <c r="D4" s="11"/>
      <c r="E4" s="11"/>
      <c r="F4" s="11"/>
    </row>
    <row r="5" spans="1:7">
      <c r="A5" s="11"/>
      <c r="B5" s="12" t="s">
        <v>10</v>
      </c>
      <c r="C5" s="9" t="s">
        <v>11</v>
      </c>
      <c r="D5" s="11">
        <v>6</v>
      </c>
      <c r="E5" s="13"/>
      <c r="F5" s="14">
        <f>D5*E5</f>
        <v>0</v>
      </c>
      <c r="G5" s="15"/>
    </row>
    <row r="6" spans="1:7">
      <c r="A6" s="11"/>
      <c r="B6" s="12" t="s">
        <v>12</v>
      </c>
      <c r="C6" s="9" t="s">
        <v>11</v>
      </c>
      <c r="D6" s="11">
        <v>1</v>
      </c>
      <c r="E6" s="13"/>
      <c r="F6" s="14">
        <f t="shared" ref="F6:F24" si="0">D6*E6</f>
        <v>0</v>
      </c>
      <c r="G6" s="15"/>
    </row>
    <row r="7" spans="1:7">
      <c r="A7" s="11"/>
      <c r="B7" s="12" t="s">
        <v>13</v>
      </c>
      <c r="C7" s="9" t="s">
        <v>11</v>
      </c>
      <c r="D7" s="11">
        <v>2</v>
      </c>
      <c r="E7" s="13"/>
      <c r="F7" s="14">
        <f t="shared" si="0"/>
        <v>0</v>
      </c>
      <c r="G7" s="15"/>
    </row>
    <row r="8" spans="1:7">
      <c r="A8" s="11"/>
      <c r="B8" s="12" t="s">
        <v>14</v>
      </c>
      <c r="C8" s="9" t="s">
        <v>11</v>
      </c>
      <c r="D8" s="11">
        <v>5</v>
      </c>
      <c r="E8" s="13"/>
      <c r="F8" s="14">
        <f t="shared" si="0"/>
        <v>0</v>
      </c>
      <c r="G8" s="15"/>
    </row>
    <row r="9" spans="1:7">
      <c r="A9" s="11"/>
      <c r="B9" s="12" t="s">
        <v>15</v>
      </c>
      <c r="C9" s="9" t="s">
        <v>11</v>
      </c>
      <c r="D9" s="11">
        <v>2</v>
      </c>
      <c r="E9" s="13"/>
      <c r="F9" s="14">
        <f t="shared" si="0"/>
        <v>0</v>
      </c>
      <c r="G9" s="15"/>
    </row>
    <row r="10" ht="140" spans="1:7">
      <c r="A10" s="9" t="s">
        <v>16</v>
      </c>
      <c r="B10" s="12" t="s">
        <v>17</v>
      </c>
      <c r="C10" s="9" t="s">
        <v>11</v>
      </c>
      <c r="D10" s="11">
        <v>5</v>
      </c>
      <c r="E10" s="13"/>
      <c r="F10" s="14">
        <f t="shared" si="0"/>
        <v>0</v>
      </c>
      <c r="G10" s="15"/>
    </row>
    <row r="11" ht="140" spans="1:7">
      <c r="A11" s="9" t="s">
        <v>18</v>
      </c>
      <c r="B11" s="12" t="s">
        <v>19</v>
      </c>
      <c r="C11" s="9" t="s">
        <v>11</v>
      </c>
      <c r="D11" s="11">
        <v>1</v>
      </c>
      <c r="E11" s="13"/>
      <c r="F11" s="14">
        <f t="shared" si="0"/>
        <v>0</v>
      </c>
      <c r="G11" s="15"/>
    </row>
    <row r="12" ht="28" spans="1:7">
      <c r="A12" s="9" t="s">
        <v>20</v>
      </c>
      <c r="B12" s="12" t="s">
        <v>21</v>
      </c>
      <c r="C12" s="9" t="s">
        <v>11</v>
      </c>
      <c r="D12" s="11">
        <v>6</v>
      </c>
      <c r="E12" s="13"/>
      <c r="F12" s="14">
        <f t="shared" si="0"/>
        <v>0</v>
      </c>
      <c r="G12" s="15"/>
    </row>
    <row r="13" ht="42" spans="1:7">
      <c r="A13" s="9" t="s">
        <v>22</v>
      </c>
      <c r="B13" s="10" t="s">
        <v>23</v>
      </c>
      <c r="C13" s="11"/>
      <c r="D13" s="11"/>
      <c r="E13" s="11"/>
      <c r="F13" s="14">
        <f t="shared" si="0"/>
        <v>0</v>
      </c>
      <c r="G13" s="15"/>
    </row>
    <row r="14" spans="1:7">
      <c r="A14" s="11"/>
      <c r="B14" s="12" t="s">
        <v>24</v>
      </c>
      <c r="C14" s="9" t="s">
        <v>11</v>
      </c>
      <c r="D14" s="11">
        <v>6</v>
      </c>
      <c r="E14" s="13"/>
      <c r="F14" s="14">
        <f t="shared" si="0"/>
        <v>0</v>
      </c>
      <c r="G14" s="15"/>
    </row>
    <row r="15" spans="1:7">
      <c r="A15" s="11"/>
      <c r="B15" s="12" t="s">
        <v>25</v>
      </c>
      <c r="C15" s="9" t="s">
        <v>11</v>
      </c>
      <c r="D15" s="11">
        <v>4</v>
      </c>
      <c r="E15" s="13"/>
      <c r="F15" s="14">
        <f t="shared" si="0"/>
        <v>0</v>
      </c>
      <c r="G15" s="15"/>
    </row>
    <row r="16" spans="1:7">
      <c r="A16" s="11"/>
      <c r="B16" s="12" t="s">
        <v>26</v>
      </c>
      <c r="C16" s="9" t="s">
        <v>11</v>
      </c>
      <c r="D16" s="11">
        <v>5</v>
      </c>
      <c r="E16" s="13"/>
      <c r="F16" s="14">
        <f t="shared" si="0"/>
        <v>0</v>
      </c>
      <c r="G16" s="15"/>
    </row>
    <row r="17" spans="1:7">
      <c r="A17" s="11"/>
      <c r="B17" s="12" t="s">
        <v>27</v>
      </c>
      <c r="C17" s="9" t="s">
        <v>11</v>
      </c>
      <c r="D17" s="11">
        <v>1</v>
      </c>
      <c r="E17" s="13"/>
      <c r="F17" s="14">
        <f t="shared" si="0"/>
        <v>0</v>
      </c>
      <c r="G17" s="15"/>
    </row>
    <row r="18" spans="1:7">
      <c r="A18" s="11"/>
      <c r="B18" s="12" t="s">
        <v>28</v>
      </c>
      <c r="C18" s="9" t="s">
        <v>11</v>
      </c>
      <c r="D18" s="11">
        <v>5</v>
      </c>
      <c r="E18" s="13"/>
      <c r="F18" s="14">
        <f t="shared" si="0"/>
        <v>0</v>
      </c>
      <c r="G18" s="15"/>
    </row>
    <row r="19" ht="42" spans="1:7">
      <c r="A19" s="9" t="s">
        <v>29</v>
      </c>
      <c r="B19" s="12" t="s">
        <v>30</v>
      </c>
      <c r="C19" s="9" t="s">
        <v>11</v>
      </c>
      <c r="D19" s="11">
        <v>4</v>
      </c>
      <c r="E19" s="13"/>
      <c r="F19" s="14">
        <f t="shared" si="0"/>
        <v>0</v>
      </c>
      <c r="G19" s="15"/>
    </row>
    <row r="20" spans="1:7">
      <c r="A20" s="9" t="s">
        <v>31</v>
      </c>
      <c r="B20" s="12" t="s">
        <v>32</v>
      </c>
      <c r="C20" s="9" t="s">
        <v>33</v>
      </c>
      <c r="D20" s="11">
        <v>1</v>
      </c>
      <c r="E20" s="13"/>
      <c r="F20" s="14">
        <f t="shared" si="0"/>
        <v>0</v>
      </c>
      <c r="G20" s="15"/>
    </row>
    <row r="21" spans="1:7">
      <c r="A21" s="9" t="s">
        <v>34</v>
      </c>
      <c r="B21" s="12" t="s">
        <v>35</v>
      </c>
      <c r="C21" s="9" t="s">
        <v>33</v>
      </c>
      <c r="D21" s="11">
        <v>1</v>
      </c>
      <c r="E21" s="13"/>
      <c r="F21" s="14">
        <f t="shared" si="0"/>
        <v>0</v>
      </c>
      <c r="G21" s="15"/>
    </row>
    <row r="22" ht="28" spans="1:7">
      <c r="A22" s="9" t="s">
        <v>36</v>
      </c>
      <c r="B22" s="12" t="s">
        <v>37</v>
      </c>
      <c r="C22" s="9" t="s">
        <v>33</v>
      </c>
      <c r="D22" s="11">
        <v>1</v>
      </c>
      <c r="E22" s="13"/>
      <c r="F22" s="14">
        <f t="shared" si="0"/>
        <v>0</v>
      </c>
      <c r="G22" s="15"/>
    </row>
    <row r="23" ht="28" spans="1:7">
      <c r="A23" s="9" t="s">
        <v>38</v>
      </c>
      <c r="B23" s="12" t="s">
        <v>39</v>
      </c>
      <c r="C23" s="9" t="s">
        <v>33</v>
      </c>
      <c r="D23" s="11">
        <v>1</v>
      </c>
      <c r="E23" s="13"/>
      <c r="F23" s="14">
        <f t="shared" si="0"/>
        <v>0</v>
      </c>
      <c r="G23" s="15"/>
    </row>
    <row r="24" spans="1:7">
      <c r="A24" s="9" t="s">
        <v>40</v>
      </c>
      <c r="B24" s="12" t="s">
        <v>41</v>
      </c>
      <c r="C24" s="9" t="s">
        <v>11</v>
      </c>
      <c r="D24" s="11">
        <v>1</v>
      </c>
      <c r="E24" s="13"/>
      <c r="F24" s="14">
        <f t="shared" si="0"/>
        <v>0</v>
      </c>
      <c r="G24" s="15"/>
    </row>
    <row r="25" ht="46" customHeight="1" spans="1:7">
      <c r="A25" s="3">
        <v>2</v>
      </c>
      <c r="B25" s="4" t="s">
        <v>42</v>
      </c>
      <c r="C25" s="5"/>
      <c r="D25" s="6"/>
      <c r="E25" s="7"/>
      <c r="F25" s="16"/>
      <c r="G25" s="15">
        <f>SUM(F5:F24)</f>
        <v>0</v>
      </c>
    </row>
    <row r="26" ht="28" spans="1:7">
      <c r="A26" s="9" t="s">
        <v>43</v>
      </c>
      <c r="B26" s="12" t="s">
        <v>44</v>
      </c>
      <c r="C26" s="9" t="s">
        <v>11</v>
      </c>
      <c r="D26" s="11">
        <v>1</v>
      </c>
      <c r="E26" s="13"/>
      <c r="F26" s="14">
        <f>D26*E26</f>
        <v>0</v>
      </c>
      <c r="G26" s="15"/>
    </row>
    <row r="27" ht="140" spans="1:7">
      <c r="A27" s="9" t="s">
        <v>45</v>
      </c>
      <c r="B27" s="12" t="s">
        <v>17</v>
      </c>
      <c r="C27" s="9" t="s">
        <v>11</v>
      </c>
      <c r="D27" s="11">
        <v>2</v>
      </c>
      <c r="E27" s="13"/>
      <c r="F27" s="14">
        <f t="shared" ref="F27:F41" si="1">D27*E27</f>
        <v>0</v>
      </c>
      <c r="G27" s="15"/>
    </row>
    <row r="28" spans="1:7">
      <c r="A28" s="9" t="s">
        <v>46</v>
      </c>
      <c r="B28" s="12" t="s">
        <v>47</v>
      </c>
      <c r="C28" s="9" t="s">
        <v>11</v>
      </c>
      <c r="D28" s="11">
        <v>1</v>
      </c>
      <c r="E28" s="13"/>
      <c r="F28" s="14">
        <f t="shared" si="1"/>
        <v>0</v>
      </c>
      <c r="G28" s="15"/>
    </row>
    <row r="29" ht="28" spans="1:7">
      <c r="A29" s="17" t="s">
        <v>48</v>
      </c>
      <c r="B29" s="10" t="s">
        <v>49</v>
      </c>
      <c r="C29" s="11"/>
      <c r="D29" s="11"/>
      <c r="E29" s="11"/>
      <c r="F29" s="14">
        <f t="shared" si="1"/>
        <v>0</v>
      </c>
      <c r="G29" s="15"/>
    </row>
    <row r="30" spans="1:7">
      <c r="A30" s="18"/>
      <c r="B30" s="12" t="s">
        <v>50</v>
      </c>
      <c r="C30" s="9" t="s">
        <v>11</v>
      </c>
      <c r="D30" s="11">
        <v>2</v>
      </c>
      <c r="E30" s="13"/>
      <c r="F30" s="14">
        <f t="shared" si="1"/>
        <v>0</v>
      </c>
      <c r="G30" s="15"/>
    </row>
    <row r="31" spans="1:7">
      <c r="A31" s="18"/>
      <c r="B31" s="12" t="s">
        <v>51</v>
      </c>
      <c r="C31" s="9" t="s">
        <v>11</v>
      </c>
      <c r="D31" s="11">
        <v>2</v>
      </c>
      <c r="E31" s="13"/>
      <c r="F31" s="14">
        <f t="shared" si="1"/>
        <v>0</v>
      </c>
      <c r="G31" s="15"/>
    </row>
    <row r="32" spans="1:7">
      <c r="A32" s="19"/>
      <c r="B32" s="12" t="s">
        <v>52</v>
      </c>
      <c r="C32" s="9" t="s">
        <v>11</v>
      </c>
      <c r="D32" s="11">
        <v>1</v>
      </c>
      <c r="E32" s="13"/>
      <c r="F32" s="14">
        <f t="shared" si="1"/>
        <v>0</v>
      </c>
      <c r="G32" s="15"/>
    </row>
    <row r="33" ht="28" spans="1:7">
      <c r="A33" s="9" t="s">
        <v>53</v>
      </c>
      <c r="B33" s="12" t="s">
        <v>21</v>
      </c>
      <c r="C33" s="9" t="s">
        <v>11</v>
      </c>
      <c r="D33" s="11">
        <v>6</v>
      </c>
      <c r="E33" s="13"/>
      <c r="F33" s="14">
        <f t="shared" si="1"/>
        <v>0</v>
      </c>
      <c r="G33" s="15"/>
    </row>
    <row r="34" ht="42" spans="1:7">
      <c r="A34" s="9" t="s">
        <v>54</v>
      </c>
      <c r="B34" s="12" t="s">
        <v>55</v>
      </c>
      <c r="C34" s="9" t="s">
        <v>11</v>
      </c>
      <c r="D34" s="11">
        <v>2</v>
      </c>
      <c r="E34" s="13"/>
      <c r="F34" s="14">
        <f t="shared" si="1"/>
        <v>0</v>
      </c>
      <c r="G34" s="15"/>
    </row>
    <row r="35" ht="42" spans="1:7">
      <c r="A35" s="9" t="s">
        <v>56</v>
      </c>
      <c r="B35" s="12" t="s">
        <v>57</v>
      </c>
      <c r="C35" s="9" t="s">
        <v>33</v>
      </c>
      <c r="D35" s="11">
        <v>1</v>
      </c>
      <c r="E35" s="13"/>
      <c r="F35" s="14">
        <f t="shared" si="1"/>
        <v>0</v>
      </c>
      <c r="G35" s="15"/>
    </row>
    <row r="36" spans="1:7">
      <c r="A36" s="9" t="s">
        <v>58</v>
      </c>
      <c r="B36" s="12" t="s">
        <v>59</v>
      </c>
      <c r="C36" s="9" t="s">
        <v>11</v>
      </c>
      <c r="D36" s="11">
        <v>2</v>
      </c>
      <c r="E36" s="13"/>
      <c r="F36" s="14">
        <f t="shared" si="1"/>
        <v>0</v>
      </c>
      <c r="G36" s="15"/>
    </row>
    <row r="37" spans="1:7">
      <c r="A37" s="9" t="s">
        <v>60</v>
      </c>
      <c r="B37" s="12" t="s">
        <v>35</v>
      </c>
      <c r="C37" s="9" t="s">
        <v>33</v>
      </c>
      <c r="D37" s="11">
        <v>1</v>
      </c>
      <c r="E37" s="13"/>
      <c r="F37" s="14">
        <f t="shared" si="1"/>
        <v>0</v>
      </c>
      <c r="G37" s="15"/>
    </row>
    <row r="38" ht="28" spans="1:7">
      <c r="A38" s="9" t="s">
        <v>61</v>
      </c>
      <c r="B38" s="12" t="s">
        <v>37</v>
      </c>
      <c r="C38" s="9" t="s">
        <v>33</v>
      </c>
      <c r="D38" s="11">
        <v>1</v>
      </c>
      <c r="E38" s="13"/>
      <c r="F38" s="14">
        <f t="shared" si="1"/>
        <v>0</v>
      </c>
      <c r="G38" s="15"/>
    </row>
    <row r="39" ht="28" spans="1:7">
      <c r="A39" s="9" t="s">
        <v>62</v>
      </c>
      <c r="B39" s="12" t="s">
        <v>39</v>
      </c>
      <c r="C39" s="9" t="s">
        <v>33</v>
      </c>
      <c r="D39" s="11">
        <v>1</v>
      </c>
      <c r="E39" s="13"/>
      <c r="F39" s="14">
        <f t="shared" si="1"/>
        <v>0</v>
      </c>
      <c r="G39" s="15"/>
    </row>
    <row r="40" spans="1:7">
      <c r="A40" s="9" t="s">
        <v>63</v>
      </c>
      <c r="B40" s="12" t="s">
        <v>41</v>
      </c>
      <c r="C40" s="9" t="s">
        <v>11</v>
      </c>
      <c r="D40" s="11">
        <v>1</v>
      </c>
      <c r="E40" s="13"/>
      <c r="F40" s="14">
        <f t="shared" si="1"/>
        <v>0</v>
      </c>
      <c r="G40" s="15"/>
    </row>
    <row r="41" spans="1:7">
      <c r="A41" s="11"/>
      <c r="B41" s="20"/>
      <c r="C41" s="11"/>
      <c r="D41" s="11"/>
      <c r="E41" s="11"/>
      <c r="F41" s="14"/>
      <c r="G41" s="15"/>
    </row>
    <row r="42" ht="18" customHeight="1" spans="1:7">
      <c r="A42" s="21" t="s">
        <v>64</v>
      </c>
      <c r="B42" s="22"/>
      <c r="C42" s="23"/>
      <c r="D42" s="23"/>
      <c r="E42" s="23"/>
      <c r="F42" s="24">
        <f>SUM(F5:F41)</f>
        <v>0</v>
      </c>
      <c r="G42" s="15">
        <f>SUM(F26:F40)</f>
        <v>0</v>
      </c>
    </row>
    <row r="43" ht="18" customHeight="1" spans="1:7">
      <c r="A43" s="25" t="s">
        <v>65</v>
      </c>
      <c r="B43" s="26"/>
      <c r="C43" s="23"/>
      <c r="D43" s="23"/>
      <c r="E43" s="23"/>
      <c r="F43" s="24">
        <f>0.2*F42</f>
        <v>0</v>
      </c>
      <c r="G43" s="15">
        <f>G25+G42</f>
        <v>0</v>
      </c>
    </row>
    <row r="44" ht="18" customHeight="1" spans="1:7">
      <c r="A44" s="21" t="s">
        <v>66</v>
      </c>
      <c r="B44" s="22"/>
      <c r="C44" s="23"/>
      <c r="D44" s="23"/>
      <c r="E44" s="23"/>
      <c r="F44" s="24">
        <f>F42+F43</f>
        <v>0</v>
      </c>
      <c r="G44" s="15"/>
    </row>
    <row r="45" ht="16" customHeight="1" spans="1:6">
      <c r="A45" s="27"/>
      <c r="B45" s="28"/>
      <c r="C45" s="28"/>
      <c r="D45" s="28"/>
      <c r="E45" s="28"/>
      <c r="F45" s="29"/>
    </row>
    <row r="46" ht="371" customHeight="1" spans="1:6">
      <c r="A46" s="30" t="s">
        <v>67</v>
      </c>
      <c r="B46" s="30"/>
      <c r="C46" s="30"/>
      <c r="D46" s="30"/>
      <c r="E46" s="30"/>
      <c r="F46" s="30"/>
    </row>
    <row r="47" spans="1:5">
      <c r="A47" s="31"/>
      <c r="B47" s="31"/>
      <c r="C47" s="31"/>
      <c r="D47" s="31"/>
      <c r="E47" s="31"/>
    </row>
    <row r="48" spans="1:5">
      <c r="A48" s="31"/>
      <c r="B48" s="31"/>
      <c r="C48" s="31"/>
      <c r="D48" s="31"/>
      <c r="E48" s="31"/>
    </row>
    <row r="49" spans="1:5">
      <c r="A49" s="31"/>
      <c r="B49" s="31"/>
      <c r="C49" s="31"/>
      <c r="D49" s="31"/>
      <c r="E49" s="31"/>
    </row>
  </sheetData>
  <mergeCells count="11">
    <mergeCell ref="A1:F1"/>
    <mergeCell ref="B2:D2"/>
    <mergeCell ref="B25:D25"/>
    <mergeCell ref="A42:B42"/>
    <mergeCell ref="A43:B43"/>
    <mergeCell ref="A44:B44"/>
    <mergeCell ref="A45:F45"/>
    <mergeCell ref="A46:F46"/>
    <mergeCell ref="A4:A9"/>
    <mergeCell ref="A13:A18"/>
    <mergeCell ref="A29:A32"/>
  </mergeCells>
  <pageMargins left="0.25" right="0.25" top="0.75" bottom="0.75" header="0.298611111111111" footer="0.298611111111111"/>
  <pageSetup paperSize="9" scale="81" orientation="portrait"/>
  <headerFooter/>
  <rowBreaks count="2" manualBreakCount="2">
    <brk id="24" max="5" man="1"/>
    <brk id="44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slobodan.avramovic</dc:creator>
  <cp:lastModifiedBy>slobodan.avramovic</cp:lastModifiedBy>
  <dcterms:created xsi:type="dcterms:W3CDTF">2026-03-11T11:44:55Z</dcterms:created>
  <dcterms:modified xsi:type="dcterms:W3CDTF">2026-03-11T12:59:26Z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48D888AD66DA4D50AE2CEA348C4C99A2_11</vt:lpwstr>
  </property>
  <property fmtid="{D5CDD505-2E9C-101B-9397-08002B2CF9AE}" pid="3" name="KSOProductBuildVer">
    <vt:lpwstr>1033-12.2.0.23196</vt:lpwstr>
  </property>
</Properties>
</file>